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OLE ETUDES\BILANS - RAPPORTS D'ACTIVITE\2021\2021 BILAN\"/>
    </mc:Choice>
  </mc:AlternateContent>
  <xr:revisionPtr revIDLastSave="0" documentId="13_ncr:1_{4B662F77-D7D2-4456-9EBD-5A2C28ACFE48}" xr6:coauthVersionLast="47" xr6:coauthVersionMax="47" xr10:uidLastSave="{00000000-0000-0000-0000-000000000000}"/>
  <bookViews>
    <workbookView xWindow="-109" yWindow="-109" windowWidth="26301" windowHeight="14305" tabRatio="682" xr2:uid="{00000000-000D-0000-FFFF-FFFF00000000}"/>
  </bookViews>
  <sheets>
    <sheet name="Dispositifs courants" sheetId="37" r:id="rId1"/>
    <sheet name="Plan de relance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1" i="37" l="1"/>
  <c r="C51" i="37"/>
  <c r="E51" i="37" s="1"/>
  <c r="E36" i="37"/>
  <c r="E25" i="37"/>
  <c r="E6" i="37" l="1"/>
  <c r="E27" i="37"/>
  <c r="E29" i="37"/>
  <c r="E43" i="37"/>
  <c r="E17" i="37"/>
  <c r="E8" i="37"/>
  <c r="E10" i="37"/>
  <c r="E12" i="37"/>
  <c r="E15" i="37"/>
  <c r="E19" i="37"/>
  <c r="E5" i="37"/>
  <c r="E38" i="37"/>
  <c r="E9" i="37"/>
  <c r="E18" i="37"/>
  <c r="E28" i="37"/>
  <c r="E40" i="37"/>
  <c r="E45" i="37"/>
  <c r="E21" i="37"/>
  <c r="E4" i="37"/>
  <c r="E13" i="37"/>
  <c r="E22" i="37"/>
  <c r="E33" i="37"/>
  <c r="E46" i="37"/>
  <c r="E32" i="37"/>
  <c r="E14" i="37"/>
  <c r="E23" i="37"/>
  <c r="E35" i="37"/>
  <c r="E47" i="37"/>
  <c r="E7" i="37"/>
  <c r="E16" i="37"/>
  <c r="E26" i="37"/>
  <c r="E37" i="37"/>
  <c r="E49" i="37"/>
  <c r="E31" i="37"/>
  <c r="E41" i="37"/>
  <c r="E15" i="35" l="1"/>
  <c r="E14" i="35"/>
  <c r="E5" i="35"/>
  <c r="E4" i="35"/>
  <c r="E17" i="35"/>
  <c r="E11" i="35"/>
  <c r="E7" i="35"/>
  <c r="E8" i="35"/>
  <c r="E10" i="35"/>
  <c r="E12" i="35"/>
</calcChain>
</file>

<file path=xl/sharedStrings.xml><?xml version="1.0" encoding="utf-8"?>
<sst xmlns="http://schemas.openxmlformats.org/spreadsheetml/2006/main" count="56" uniqueCount="48">
  <si>
    <t>Bourse Cioran</t>
  </si>
  <si>
    <t>Nombre d'aides</t>
  </si>
  <si>
    <t>Total Prêts</t>
  </si>
  <si>
    <t>Types de bénéficiaires et types de demandes</t>
  </si>
  <si>
    <t>Bourses traducteurs : bourses de traduction</t>
  </si>
  <si>
    <t>Bourses traducteurs : bourses de séjour aux traducteurs</t>
  </si>
  <si>
    <t>Soutien aux éditeurs</t>
  </si>
  <si>
    <t>Traduction : intraduction</t>
  </si>
  <si>
    <t>Traduction : extraduction</t>
  </si>
  <si>
    <t>Soutien aux revues</t>
  </si>
  <si>
    <t>Revues : fonctionnement</t>
  </si>
  <si>
    <t>Revues : numérisation</t>
  </si>
  <si>
    <t>Soutien aux librairies</t>
  </si>
  <si>
    <t>Valorisation des fonds</t>
  </si>
  <si>
    <t>Librairies francophones à l'étranger</t>
  </si>
  <si>
    <t>Soutien aux bibliothèques</t>
  </si>
  <si>
    <t>Soutien aux manifestations littéraires</t>
  </si>
  <si>
    <t>Soutien aux structures</t>
  </si>
  <si>
    <t>Prêts économiques</t>
  </si>
  <si>
    <t>Prêts économiques aux librairies</t>
  </si>
  <si>
    <t>Prêts économiques aux éditeurs</t>
  </si>
  <si>
    <t>Total subventions</t>
  </si>
  <si>
    <t>Soutien aux auteurs et traducteurs</t>
  </si>
  <si>
    <t>Conventions territoriales</t>
  </si>
  <si>
    <t>Publication</t>
  </si>
  <si>
    <t>Partir en livre</t>
  </si>
  <si>
    <t>Manifestations littéraires</t>
  </si>
  <si>
    <t>Printemps des poètes</t>
  </si>
  <si>
    <t>Accompagnement ou valorisation du secteur du livre</t>
  </si>
  <si>
    <t>Allocations annuelles aux auteurs</t>
  </si>
  <si>
    <t>Bourses auteurs et illustrateurs : écriture</t>
  </si>
  <si>
    <t>Bourses auteurs et illustrateurs : résidences</t>
  </si>
  <si>
    <t>Publication grands projets</t>
  </si>
  <si>
    <t>Promotion auteurs et publications</t>
  </si>
  <si>
    <t>Subventions économiques</t>
  </si>
  <si>
    <t>En % du total
des crédits engagés</t>
  </si>
  <si>
    <t>Actions en faveur de la jeunesse</t>
  </si>
  <si>
    <t>Actions en faveur des publics empêchés</t>
  </si>
  <si>
    <t>Aide à la modernisation</t>
  </si>
  <si>
    <r>
      <t xml:space="preserve">Crédits
</t>
    </r>
    <r>
      <rPr>
        <b/>
        <sz val="8"/>
        <rFont val="Verdana"/>
        <family val="2"/>
      </rPr>
      <t xml:space="preserve">engagés en 2021 </t>
    </r>
    <r>
      <rPr>
        <sz val="8"/>
        <rFont val="Verdana"/>
        <family val="2"/>
      </rPr>
      <t>après avis commissions et décision président</t>
    </r>
  </si>
  <si>
    <t>Développement numérique : livre audio</t>
  </si>
  <si>
    <t>Développement numérique : services numériques</t>
  </si>
  <si>
    <t>Total soutien CNL dispositifs courants en 2021</t>
  </si>
  <si>
    <t>Total plan de relance 2021</t>
  </si>
  <si>
    <t>Aide exceptionnelle aux auteurs</t>
  </si>
  <si>
    <t>Aide exceptionnelle aux librairies francophones à l'étranger</t>
  </si>
  <si>
    <t>Aide exceptionnelle à la relance des bibliothèques</t>
  </si>
  <si>
    <t>Aide exceptionnelle aux éditeurs indépendants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</si>
</sst>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0.0%"/>
    <numFmt numFmtId="166" formatCode="#,##0.00\ &quot;€&quot;"/>
  </numFmts>
  <fonts count="40" x14ac:knownFonts="1">
    <font>
      <sz val="9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8"/>
      <name val="Verdana"/>
      <family val="2"/>
    </font>
    <font>
      <sz val="8"/>
      <name val="Verdana"/>
      <family val="2"/>
    </font>
    <font>
      <sz val="8"/>
      <color indexed="12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Verdana"/>
      <family val="2"/>
    </font>
    <font>
      <sz val="8"/>
      <color rgb="FFFF0000"/>
      <name val="Verdana"/>
      <family val="2"/>
    </font>
    <font>
      <b/>
      <sz val="8"/>
      <color rgb="FFFA7D00"/>
      <name val="Verdana"/>
      <family val="2"/>
    </font>
    <font>
      <sz val="8"/>
      <color rgb="FFFA7D00"/>
      <name val="Verdana"/>
      <family val="2"/>
    </font>
    <font>
      <sz val="8"/>
      <color rgb="FF3F3F76"/>
      <name val="Verdana"/>
      <family val="2"/>
    </font>
    <font>
      <sz val="8"/>
      <color rgb="FF9C0006"/>
      <name val="Verdana"/>
      <family val="2"/>
    </font>
    <font>
      <sz val="8"/>
      <color rgb="FF9C6500"/>
      <name val="Verdana"/>
      <family val="2"/>
    </font>
    <font>
      <sz val="8"/>
      <color rgb="FF006100"/>
      <name val="Verdana"/>
      <family val="2"/>
    </font>
    <font>
      <b/>
      <sz val="8"/>
      <color rgb="FF3F3F3F"/>
      <name val="Verdana"/>
      <family val="2"/>
    </font>
    <font>
      <i/>
      <sz val="8"/>
      <color rgb="FF7F7F7F"/>
      <name val="Verdana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b/>
      <sz val="8"/>
      <color theme="0"/>
      <name val="Verdana"/>
      <family val="2"/>
    </font>
    <font>
      <sz val="11"/>
      <color indexed="8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BDA9"/>
        <bgColor indexed="64"/>
      </patternFill>
    </fill>
    <fill>
      <patternFill patternType="solid">
        <fgColor rgb="FFE78F77"/>
        <bgColor indexed="64"/>
      </patternFill>
    </fill>
    <fill>
      <patternFill patternType="solid">
        <fgColor rgb="FFA2132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2">
    <xf numFmtId="0" fontId="0" fillId="0" borderId="0"/>
    <xf numFmtId="9" fontId="4" fillId="0" borderId="0" applyFont="0" applyFill="0" applyBorder="0" applyAlignment="0" applyProtection="0"/>
    <xf numFmtId="0" fontId="3" fillId="0" borderId="0"/>
    <xf numFmtId="0" fontId="2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8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8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8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8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8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8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8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8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8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8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8" fillId="31" borderId="0" applyNumberFormat="0" applyBorder="0" applyAlignment="0" applyProtection="0"/>
    <xf numFmtId="0" fontId="24" fillId="12" borderId="0" applyNumberFormat="0" applyBorder="0" applyAlignment="0" applyProtection="0"/>
    <xf numFmtId="0" fontId="25" fillId="12" borderId="0" applyNumberFormat="0" applyBorder="0" applyAlignment="0" applyProtection="0"/>
    <xf numFmtId="0" fontId="24" fillId="16" borderId="0" applyNumberFormat="0" applyBorder="0" applyAlignment="0" applyProtection="0"/>
    <xf numFmtId="0" fontId="25" fillId="16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4" borderId="0" applyNumberFormat="0" applyBorder="0" applyAlignment="0" applyProtection="0"/>
    <xf numFmtId="0" fontId="25" fillId="24" borderId="0" applyNumberFormat="0" applyBorder="0" applyAlignment="0" applyProtection="0"/>
    <xf numFmtId="0" fontId="24" fillId="28" borderId="0" applyNumberFormat="0" applyBorder="0" applyAlignment="0" applyProtection="0"/>
    <xf numFmtId="0" fontId="25" fillId="28" borderId="0" applyNumberFormat="0" applyBorder="0" applyAlignment="0" applyProtection="0"/>
    <xf numFmtId="0" fontId="24" fillId="32" borderId="0" applyNumberFormat="0" applyBorder="0" applyAlignment="0" applyProtection="0"/>
    <xf numFmtId="0" fontId="25" fillId="32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3" borderId="0" applyNumberFormat="0" applyBorder="0" applyAlignment="0" applyProtection="0"/>
    <xf numFmtId="0" fontId="25" fillId="13" borderId="0" applyNumberFormat="0" applyBorder="0" applyAlignment="0" applyProtection="0"/>
    <xf numFmtId="0" fontId="24" fillId="17" borderId="0" applyNumberFormat="0" applyBorder="0" applyAlignment="0" applyProtection="0"/>
    <xf numFmtId="0" fontId="25" fillId="17" borderId="0" applyNumberFormat="0" applyBorder="0" applyAlignment="0" applyProtection="0"/>
    <xf numFmtId="0" fontId="24" fillId="21" borderId="0" applyNumberFormat="0" applyBorder="0" applyAlignment="0" applyProtection="0"/>
    <xf numFmtId="0" fontId="25" fillId="21" borderId="0" applyNumberFormat="0" applyBorder="0" applyAlignment="0" applyProtection="0"/>
    <xf numFmtId="0" fontId="24" fillId="25" borderId="0" applyNumberFormat="0" applyBorder="0" applyAlignment="0" applyProtection="0"/>
    <xf numFmtId="0" fontId="25" fillId="25" borderId="0" applyNumberFormat="0" applyBorder="0" applyAlignment="0" applyProtection="0"/>
    <xf numFmtId="0" fontId="24" fillId="29" borderId="0" applyNumberFormat="0" applyBorder="0" applyAlignment="0" applyProtection="0"/>
    <xf numFmtId="0" fontId="25" fillId="29" borderId="0" applyNumberFormat="0" applyBorder="0" applyAlignment="0" applyProtection="0"/>
    <xf numFmtId="0" fontId="2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8" fillId="6" borderId="8" applyNumberFormat="0" applyAlignment="0" applyProtection="0"/>
    <xf numFmtId="0" fontId="27" fillId="6" borderId="8" applyNumberFormat="0" applyAlignment="0" applyProtection="0"/>
    <xf numFmtId="0" fontId="19" fillId="0" borderId="10" applyNumberFormat="0" applyFill="0" applyAlignment="0" applyProtection="0"/>
    <xf numFmtId="0" fontId="28" fillId="0" borderId="10" applyNumberFormat="0" applyFill="0" applyAlignment="0" applyProtection="0"/>
    <xf numFmtId="0" fontId="2" fillId="8" borderId="12" applyNumberFormat="0" applyFont="0" applyAlignment="0" applyProtection="0"/>
    <xf numFmtId="0" fontId="2" fillId="8" borderId="12" applyNumberFormat="0" applyFont="0" applyAlignment="0" applyProtection="0"/>
    <xf numFmtId="0" fontId="2" fillId="8" borderId="12" applyNumberFormat="0" applyFont="0" applyAlignment="0" applyProtection="0"/>
    <xf numFmtId="0" fontId="8" fillId="8" borderId="12" applyNumberFormat="0" applyFont="0" applyAlignment="0" applyProtection="0"/>
    <xf numFmtId="0" fontId="16" fillId="5" borderId="8" applyNumberFormat="0" applyAlignment="0" applyProtection="0"/>
    <xf numFmtId="0" fontId="29" fillId="5" borderId="8" applyNumberFormat="0" applyAlignment="0" applyProtection="0"/>
    <xf numFmtId="0" fontId="14" fillId="3" borderId="0" applyNumberFormat="0" applyBorder="0" applyAlignment="0" applyProtection="0"/>
    <xf numFmtId="0" fontId="30" fillId="3" borderId="0" applyNumberFormat="0" applyBorder="0" applyAlignment="0" applyProtection="0"/>
    <xf numFmtId="0" fontId="15" fillId="4" borderId="0" applyNumberFormat="0" applyBorder="0" applyAlignment="0" applyProtection="0"/>
    <xf numFmtId="0" fontId="31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8" fillId="0" borderId="0"/>
    <xf numFmtId="0" fontId="13" fillId="2" borderId="0" applyNumberFormat="0" applyBorder="0" applyAlignment="0" applyProtection="0"/>
    <xf numFmtId="0" fontId="32" fillId="2" borderId="0" applyNumberFormat="0" applyBorder="0" applyAlignment="0" applyProtection="0"/>
    <xf numFmtId="0" fontId="17" fillId="6" borderId="9" applyNumberFormat="0" applyAlignment="0" applyProtection="0"/>
    <xf numFmtId="0" fontId="33" fillId="6" borderId="9" applyNumberFormat="0" applyAlignment="0" applyProtection="0"/>
    <xf numFmtId="0" fontId="2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35" fillId="0" borderId="5" applyNumberFormat="0" applyFill="0" applyAlignment="0" applyProtection="0"/>
    <xf numFmtId="0" fontId="11" fillId="0" borderId="6" applyNumberFormat="0" applyFill="0" applyAlignment="0" applyProtection="0"/>
    <xf numFmtId="0" fontId="36" fillId="0" borderId="6" applyNumberFormat="0" applyFill="0" applyAlignment="0" applyProtection="0"/>
    <xf numFmtId="0" fontId="12" fillId="0" borderId="7" applyNumberFormat="0" applyFill="0" applyAlignment="0" applyProtection="0"/>
    <xf numFmtId="0" fontId="37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9" fillId="0" borderId="13" applyNumberFormat="0" applyFill="0" applyAlignment="0" applyProtection="0"/>
    <xf numFmtId="0" fontId="20" fillId="7" borderId="11" applyNumberFormat="0" applyAlignment="0" applyProtection="0"/>
    <xf numFmtId="0" fontId="38" fillId="7" borderId="11" applyNumberFormat="0" applyAlignment="0" applyProtection="0"/>
    <xf numFmtId="0" fontId="39" fillId="0" borderId="0" applyFill="0" applyProtection="0"/>
    <xf numFmtId="0" fontId="1" fillId="0" borderId="0"/>
    <xf numFmtId="0" fontId="39" fillId="0" borderId="0" applyFill="0" applyProtection="0"/>
    <xf numFmtId="0" fontId="39" fillId="0" borderId="0" applyFill="0" applyProtection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2" applyNumberFormat="0" applyFont="0" applyAlignment="0" applyProtection="0"/>
    <xf numFmtId="0" fontId="1" fillId="8" borderId="12" applyNumberFormat="0" applyFont="0" applyAlignment="0" applyProtection="0"/>
    <xf numFmtId="0" fontId="1" fillId="8" borderId="12" applyNumberFormat="0" applyFont="0" applyAlignment="0" applyProtection="0"/>
    <xf numFmtId="0" fontId="1" fillId="8" borderId="12" applyNumberFormat="0" applyFont="0" applyAlignment="0" applyProtection="0"/>
    <xf numFmtId="0" fontId="1" fillId="8" borderId="12" applyNumberFormat="0" applyFont="0" applyAlignment="0" applyProtection="0"/>
    <xf numFmtId="0" fontId="1" fillId="8" borderId="12" applyNumberFormat="0" applyFont="0" applyAlignment="0" applyProtection="0"/>
    <xf numFmtId="0" fontId="1" fillId="8" borderId="12" applyNumberFormat="0" applyFont="0" applyAlignment="0" applyProtection="0"/>
    <xf numFmtId="0" fontId="1" fillId="8" borderId="12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 applyFill="0" applyProtection="0"/>
    <xf numFmtId="0" fontId="39" fillId="0" borderId="0" applyFill="0" applyProtection="0"/>
    <xf numFmtId="0" fontId="39" fillId="0" borderId="0" applyFill="0" applyProtection="0"/>
  </cellStyleXfs>
  <cellXfs count="76">
    <xf numFmtId="0" fontId="0" fillId="0" borderId="0" xfId="0"/>
    <xf numFmtId="0" fontId="6" fillId="0" borderId="0" xfId="0" applyFont="1" applyFill="1" applyBorder="1"/>
    <xf numFmtId="0" fontId="6" fillId="0" borderId="1" xfId="0" applyFont="1" applyFill="1" applyBorder="1" applyAlignment="1">
      <alignment vertical="center" wrapText="1"/>
    </xf>
    <xf numFmtId="11" fontId="6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vertical="center"/>
    </xf>
    <xf numFmtId="3" fontId="6" fillId="0" borderId="0" xfId="0" applyNumberFormat="1" applyFont="1" applyFill="1" applyBorder="1"/>
    <xf numFmtId="165" fontId="5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5" fontId="6" fillId="0" borderId="3" xfId="1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5" fillId="0" borderId="14" xfId="1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/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 applyFill="1" applyBorder="1"/>
    <xf numFmtId="166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6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66" fontId="9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5" fontId="5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1" fillId="0" borderId="0" xfId="211"/>
    <xf numFmtId="0" fontId="1" fillId="0" borderId="0" xfId="211" applyNumberFormat="1"/>
    <xf numFmtId="164" fontId="1" fillId="0" borderId="0" xfId="211" applyNumberFormat="1"/>
    <xf numFmtId="164" fontId="0" fillId="0" borderId="0" xfId="0" applyNumberFormat="1"/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Border="1" applyAlignment="1">
      <alignment vertical="center"/>
    </xf>
    <xf numFmtId="3" fontId="6" fillId="0" borderId="2" xfId="0" applyNumberFormat="1" applyFont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vertical="center"/>
    </xf>
    <xf numFmtId="165" fontId="5" fillId="0" borderId="15" xfId="1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33" borderId="4" xfId="0" applyFont="1" applyFill="1" applyBorder="1" applyAlignment="1">
      <alignment horizontal="left" vertical="center" wrapText="1"/>
    </xf>
    <xf numFmtId="164" fontId="5" fillId="33" borderId="4" xfId="0" applyNumberFormat="1" applyFont="1" applyFill="1" applyBorder="1" applyAlignment="1">
      <alignment horizontal="center" vertical="center" wrapText="1"/>
    </xf>
    <xf numFmtId="3" fontId="5" fillId="33" borderId="4" xfId="0" applyNumberFormat="1" applyFont="1" applyFill="1" applyBorder="1" applyAlignment="1">
      <alignment horizontal="center" vertical="center" wrapText="1"/>
    </xf>
    <xf numFmtId="165" fontId="5" fillId="33" borderId="4" xfId="1" applyNumberFormat="1" applyFont="1" applyFill="1" applyBorder="1" applyAlignment="1">
      <alignment horizontal="center" vertical="center" wrapText="1"/>
    </xf>
    <xf numFmtId="0" fontId="5" fillId="33" borderId="1" xfId="0" applyFont="1" applyFill="1" applyBorder="1" applyAlignment="1">
      <alignment horizontal="left" vertical="center" wrapText="1"/>
    </xf>
    <xf numFmtId="164" fontId="5" fillId="33" borderId="1" xfId="0" applyNumberFormat="1" applyFont="1" applyFill="1" applyBorder="1" applyAlignment="1">
      <alignment horizontal="center" vertical="center" wrapText="1"/>
    </xf>
    <xf numFmtId="3" fontId="5" fillId="33" borderId="1" xfId="0" applyNumberFormat="1" applyFont="1" applyFill="1" applyBorder="1" applyAlignment="1">
      <alignment horizontal="center" vertical="center" wrapText="1"/>
    </xf>
    <xf numFmtId="165" fontId="5" fillId="33" borderId="1" xfId="1" applyNumberFormat="1" applyFont="1" applyFill="1" applyBorder="1" applyAlignment="1">
      <alignment horizontal="center" vertical="center" wrapText="1"/>
    </xf>
    <xf numFmtId="164" fontId="9" fillId="33" borderId="1" xfId="2" applyNumberFormat="1" applyFont="1" applyFill="1" applyBorder="1" applyAlignment="1">
      <alignment horizontal="center" vertical="center"/>
    </xf>
    <xf numFmtId="3" fontId="9" fillId="33" borderId="1" xfId="2" applyNumberFormat="1" applyFont="1" applyFill="1" applyBorder="1" applyAlignment="1">
      <alignment horizontal="center" vertical="center"/>
    </xf>
    <xf numFmtId="0" fontId="5" fillId="34" borderId="3" xfId="0" applyFont="1" applyFill="1" applyBorder="1" applyAlignment="1">
      <alignment horizontal="left" vertical="center" wrapText="1"/>
    </xf>
    <xf numFmtId="164" fontId="5" fillId="34" borderId="3" xfId="0" applyNumberFormat="1" applyFont="1" applyFill="1" applyBorder="1" applyAlignment="1">
      <alignment horizontal="center" vertical="center" wrapText="1"/>
    </xf>
    <xf numFmtId="3" fontId="5" fillId="34" borderId="3" xfId="0" applyNumberFormat="1" applyFont="1" applyFill="1" applyBorder="1" applyAlignment="1">
      <alignment horizontal="center" vertical="center" wrapText="1"/>
    </xf>
    <xf numFmtId="165" fontId="5" fillId="34" borderId="3" xfId="1" applyNumberFormat="1" applyFont="1" applyFill="1" applyBorder="1" applyAlignment="1">
      <alignment horizontal="center" vertical="center" wrapText="1"/>
    </xf>
    <xf numFmtId="0" fontId="38" fillId="35" borderId="3" xfId="0" applyFont="1" applyFill="1" applyBorder="1" applyAlignment="1">
      <alignment horizontal="left" vertical="center" wrapText="1"/>
    </xf>
    <xf numFmtId="164" fontId="38" fillId="35" borderId="3" xfId="0" applyNumberFormat="1" applyFont="1" applyFill="1" applyBorder="1" applyAlignment="1">
      <alignment horizontal="center" vertical="center" wrapText="1"/>
    </xf>
    <xf numFmtId="3" fontId="38" fillId="35" borderId="3" xfId="0" applyNumberFormat="1" applyFont="1" applyFill="1" applyBorder="1" applyAlignment="1">
      <alignment horizontal="center" vertical="center" wrapText="1"/>
    </xf>
    <xf numFmtId="165" fontId="38" fillId="35" borderId="3" xfId="1" applyNumberFormat="1" applyFont="1" applyFill="1" applyBorder="1" applyAlignment="1">
      <alignment horizontal="center" vertical="center" wrapText="1"/>
    </xf>
    <xf numFmtId="11" fontId="6" fillId="0" borderId="14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5" fontId="6" fillId="0" borderId="14" xfId="1" applyNumberFormat="1" applyFont="1" applyFill="1" applyBorder="1" applyAlignment="1">
      <alignment horizontal="center" vertical="center" wrapText="1"/>
    </xf>
    <xf numFmtId="164" fontId="6" fillId="0" borderId="14" xfId="0" applyNumberFormat="1" applyFont="1" applyBorder="1" applyAlignment="1">
      <alignment vertical="center"/>
    </xf>
    <xf numFmtId="3" fontId="8" fillId="0" borderId="14" xfId="2" applyNumberFormat="1" applyFont="1" applyFill="1" applyBorder="1" applyAlignment="1">
      <alignment horizontal="center" vertical="center"/>
    </xf>
  </cellXfs>
  <cellStyles count="222">
    <cellStyle name="20 % - Accent1 2" xfId="4" xr:uid="{00000000-0005-0000-0000-000000000000}"/>
    <cellStyle name="20 % - Accent1 2 2" xfId="120" xr:uid="{00000000-0005-0000-0000-000001000000}"/>
    <cellStyle name="20 % - Accent1 2 3" xfId="119" xr:uid="{00000000-0005-0000-0000-000002000000}"/>
    <cellStyle name="20 % - Accent1 3" xfId="5" xr:uid="{00000000-0005-0000-0000-000003000000}"/>
    <cellStyle name="20 % - Accent1 3 2" xfId="122" xr:uid="{00000000-0005-0000-0000-000004000000}"/>
    <cellStyle name="20 % - Accent1 3 3" xfId="121" xr:uid="{00000000-0005-0000-0000-000005000000}"/>
    <cellStyle name="20 % - Accent1 4" xfId="6" xr:uid="{00000000-0005-0000-0000-000006000000}"/>
    <cellStyle name="20 % - Accent1 4 2" xfId="124" xr:uid="{00000000-0005-0000-0000-000007000000}"/>
    <cellStyle name="20 % - Accent1 4 3" xfId="123" xr:uid="{00000000-0005-0000-0000-000008000000}"/>
    <cellStyle name="20 % - Accent1 5" xfId="7" xr:uid="{00000000-0005-0000-0000-000009000000}"/>
    <cellStyle name="20 % - Accent1 6" xfId="125" xr:uid="{00000000-0005-0000-0000-00000A000000}"/>
    <cellStyle name="20 % - Accent2 2" xfId="8" xr:uid="{00000000-0005-0000-0000-00000B000000}"/>
    <cellStyle name="20 % - Accent2 2 2" xfId="127" xr:uid="{00000000-0005-0000-0000-00000C000000}"/>
    <cellStyle name="20 % - Accent2 2 3" xfId="126" xr:uid="{00000000-0005-0000-0000-00000D000000}"/>
    <cellStyle name="20 % - Accent2 3" xfId="9" xr:uid="{00000000-0005-0000-0000-00000E000000}"/>
    <cellStyle name="20 % - Accent2 3 2" xfId="129" xr:uid="{00000000-0005-0000-0000-00000F000000}"/>
    <cellStyle name="20 % - Accent2 3 3" xfId="128" xr:uid="{00000000-0005-0000-0000-000010000000}"/>
    <cellStyle name="20 % - Accent2 4" xfId="10" xr:uid="{00000000-0005-0000-0000-000011000000}"/>
    <cellStyle name="20 % - Accent2 4 2" xfId="131" xr:uid="{00000000-0005-0000-0000-000012000000}"/>
    <cellStyle name="20 % - Accent2 4 3" xfId="130" xr:uid="{00000000-0005-0000-0000-000013000000}"/>
    <cellStyle name="20 % - Accent2 5" xfId="11" xr:uid="{00000000-0005-0000-0000-000014000000}"/>
    <cellStyle name="20 % - Accent2 6" xfId="132" xr:uid="{00000000-0005-0000-0000-000015000000}"/>
    <cellStyle name="20 % - Accent3 2" xfId="12" xr:uid="{00000000-0005-0000-0000-000016000000}"/>
    <cellStyle name="20 % - Accent3 2 2" xfId="134" xr:uid="{00000000-0005-0000-0000-000017000000}"/>
    <cellStyle name="20 % - Accent3 2 3" xfId="133" xr:uid="{00000000-0005-0000-0000-000018000000}"/>
    <cellStyle name="20 % - Accent3 3" xfId="13" xr:uid="{00000000-0005-0000-0000-000019000000}"/>
    <cellStyle name="20 % - Accent3 3 2" xfId="136" xr:uid="{00000000-0005-0000-0000-00001A000000}"/>
    <cellStyle name="20 % - Accent3 3 3" xfId="135" xr:uid="{00000000-0005-0000-0000-00001B000000}"/>
    <cellStyle name="20 % - Accent3 4" xfId="14" xr:uid="{00000000-0005-0000-0000-00001C000000}"/>
    <cellStyle name="20 % - Accent3 4 2" xfId="138" xr:uid="{00000000-0005-0000-0000-00001D000000}"/>
    <cellStyle name="20 % - Accent3 4 3" xfId="137" xr:uid="{00000000-0005-0000-0000-00001E000000}"/>
    <cellStyle name="20 % - Accent3 5" xfId="15" xr:uid="{00000000-0005-0000-0000-00001F000000}"/>
    <cellStyle name="20 % - Accent3 6" xfId="139" xr:uid="{00000000-0005-0000-0000-000020000000}"/>
    <cellStyle name="20 % - Accent4 2" xfId="16" xr:uid="{00000000-0005-0000-0000-000021000000}"/>
    <cellStyle name="20 % - Accent4 2 2" xfId="141" xr:uid="{00000000-0005-0000-0000-000022000000}"/>
    <cellStyle name="20 % - Accent4 2 3" xfId="140" xr:uid="{00000000-0005-0000-0000-000023000000}"/>
    <cellStyle name="20 % - Accent4 3" xfId="17" xr:uid="{00000000-0005-0000-0000-000024000000}"/>
    <cellStyle name="20 % - Accent4 3 2" xfId="143" xr:uid="{00000000-0005-0000-0000-000025000000}"/>
    <cellStyle name="20 % - Accent4 3 3" xfId="142" xr:uid="{00000000-0005-0000-0000-000026000000}"/>
    <cellStyle name="20 % - Accent4 4" xfId="18" xr:uid="{00000000-0005-0000-0000-000027000000}"/>
    <cellStyle name="20 % - Accent4 4 2" xfId="145" xr:uid="{00000000-0005-0000-0000-000028000000}"/>
    <cellStyle name="20 % - Accent4 4 3" xfId="144" xr:uid="{00000000-0005-0000-0000-000029000000}"/>
    <cellStyle name="20 % - Accent4 5" xfId="19" xr:uid="{00000000-0005-0000-0000-00002A000000}"/>
    <cellStyle name="20 % - Accent4 6" xfId="146" xr:uid="{00000000-0005-0000-0000-00002B000000}"/>
    <cellStyle name="20 % - Accent5 2" xfId="20" xr:uid="{00000000-0005-0000-0000-00002C000000}"/>
    <cellStyle name="20 % - Accent5 2 2" xfId="148" xr:uid="{00000000-0005-0000-0000-00002D000000}"/>
    <cellStyle name="20 % - Accent5 2 3" xfId="147" xr:uid="{00000000-0005-0000-0000-00002E000000}"/>
    <cellStyle name="20 % - Accent5 3" xfId="21" xr:uid="{00000000-0005-0000-0000-00002F000000}"/>
    <cellStyle name="20 % - Accent5 3 2" xfId="150" xr:uid="{00000000-0005-0000-0000-000030000000}"/>
    <cellStyle name="20 % - Accent5 3 3" xfId="149" xr:uid="{00000000-0005-0000-0000-000031000000}"/>
    <cellStyle name="20 % - Accent5 4" xfId="22" xr:uid="{00000000-0005-0000-0000-000032000000}"/>
    <cellStyle name="20 % - Accent5 4 2" xfId="152" xr:uid="{00000000-0005-0000-0000-000033000000}"/>
    <cellStyle name="20 % - Accent5 4 3" xfId="151" xr:uid="{00000000-0005-0000-0000-000034000000}"/>
    <cellStyle name="20 % - Accent5 5" xfId="23" xr:uid="{00000000-0005-0000-0000-000035000000}"/>
    <cellStyle name="20 % - Accent5 6" xfId="153" xr:uid="{00000000-0005-0000-0000-000036000000}"/>
    <cellStyle name="20 % - Accent6 2" xfId="24" xr:uid="{00000000-0005-0000-0000-000037000000}"/>
    <cellStyle name="20 % - Accent6 2 2" xfId="155" xr:uid="{00000000-0005-0000-0000-000038000000}"/>
    <cellStyle name="20 % - Accent6 2 3" xfId="154" xr:uid="{00000000-0005-0000-0000-000039000000}"/>
    <cellStyle name="20 % - Accent6 3" xfId="25" xr:uid="{00000000-0005-0000-0000-00003A000000}"/>
    <cellStyle name="20 % - Accent6 3 2" xfId="157" xr:uid="{00000000-0005-0000-0000-00003B000000}"/>
    <cellStyle name="20 % - Accent6 3 3" xfId="156" xr:uid="{00000000-0005-0000-0000-00003C000000}"/>
    <cellStyle name="20 % - Accent6 4" xfId="26" xr:uid="{00000000-0005-0000-0000-00003D000000}"/>
    <cellStyle name="20 % - Accent6 4 2" xfId="159" xr:uid="{00000000-0005-0000-0000-00003E000000}"/>
    <cellStyle name="20 % - Accent6 4 3" xfId="158" xr:uid="{00000000-0005-0000-0000-00003F000000}"/>
    <cellStyle name="20 % - Accent6 5" xfId="27" xr:uid="{00000000-0005-0000-0000-000040000000}"/>
    <cellStyle name="20 % - Accent6 6" xfId="160" xr:uid="{00000000-0005-0000-0000-000041000000}"/>
    <cellStyle name="40 % - Accent1 2" xfId="28" xr:uid="{00000000-0005-0000-0000-000042000000}"/>
    <cellStyle name="40 % - Accent1 2 2" xfId="162" xr:uid="{00000000-0005-0000-0000-000043000000}"/>
    <cellStyle name="40 % - Accent1 2 3" xfId="161" xr:uid="{00000000-0005-0000-0000-000044000000}"/>
    <cellStyle name="40 % - Accent1 3" xfId="29" xr:uid="{00000000-0005-0000-0000-000045000000}"/>
    <cellStyle name="40 % - Accent1 3 2" xfId="164" xr:uid="{00000000-0005-0000-0000-000046000000}"/>
    <cellStyle name="40 % - Accent1 3 3" xfId="163" xr:uid="{00000000-0005-0000-0000-000047000000}"/>
    <cellStyle name="40 % - Accent1 4" xfId="30" xr:uid="{00000000-0005-0000-0000-000048000000}"/>
    <cellStyle name="40 % - Accent1 4 2" xfId="166" xr:uid="{00000000-0005-0000-0000-000049000000}"/>
    <cellStyle name="40 % - Accent1 4 3" xfId="165" xr:uid="{00000000-0005-0000-0000-00004A000000}"/>
    <cellStyle name="40 % - Accent1 5" xfId="31" xr:uid="{00000000-0005-0000-0000-00004B000000}"/>
    <cellStyle name="40 % - Accent1 6" xfId="167" xr:uid="{00000000-0005-0000-0000-00004C000000}"/>
    <cellStyle name="40 % - Accent2 2" xfId="32" xr:uid="{00000000-0005-0000-0000-00004D000000}"/>
    <cellStyle name="40 % - Accent2 2 2" xfId="169" xr:uid="{00000000-0005-0000-0000-00004E000000}"/>
    <cellStyle name="40 % - Accent2 2 3" xfId="168" xr:uid="{00000000-0005-0000-0000-00004F000000}"/>
    <cellStyle name="40 % - Accent2 3" xfId="33" xr:uid="{00000000-0005-0000-0000-000050000000}"/>
    <cellStyle name="40 % - Accent2 3 2" xfId="171" xr:uid="{00000000-0005-0000-0000-000051000000}"/>
    <cellStyle name="40 % - Accent2 3 3" xfId="170" xr:uid="{00000000-0005-0000-0000-000052000000}"/>
    <cellStyle name="40 % - Accent2 4" xfId="34" xr:uid="{00000000-0005-0000-0000-000053000000}"/>
    <cellStyle name="40 % - Accent2 4 2" xfId="173" xr:uid="{00000000-0005-0000-0000-000054000000}"/>
    <cellStyle name="40 % - Accent2 4 3" xfId="172" xr:uid="{00000000-0005-0000-0000-000055000000}"/>
    <cellStyle name="40 % - Accent2 5" xfId="35" xr:uid="{00000000-0005-0000-0000-000056000000}"/>
    <cellStyle name="40 % - Accent2 6" xfId="174" xr:uid="{00000000-0005-0000-0000-000057000000}"/>
    <cellStyle name="40 % - Accent3 2" xfId="36" xr:uid="{00000000-0005-0000-0000-000058000000}"/>
    <cellStyle name="40 % - Accent3 2 2" xfId="176" xr:uid="{00000000-0005-0000-0000-000059000000}"/>
    <cellStyle name="40 % - Accent3 2 3" xfId="175" xr:uid="{00000000-0005-0000-0000-00005A000000}"/>
    <cellStyle name="40 % - Accent3 3" xfId="37" xr:uid="{00000000-0005-0000-0000-00005B000000}"/>
    <cellStyle name="40 % - Accent3 3 2" xfId="178" xr:uid="{00000000-0005-0000-0000-00005C000000}"/>
    <cellStyle name="40 % - Accent3 3 3" xfId="177" xr:uid="{00000000-0005-0000-0000-00005D000000}"/>
    <cellStyle name="40 % - Accent3 4" xfId="38" xr:uid="{00000000-0005-0000-0000-00005E000000}"/>
    <cellStyle name="40 % - Accent3 4 2" xfId="180" xr:uid="{00000000-0005-0000-0000-00005F000000}"/>
    <cellStyle name="40 % - Accent3 4 3" xfId="179" xr:uid="{00000000-0005-0000-0000-000060000000}"/>
    <cellStyle name="40 % - Accent3 5" xfId="39" xr:uid="{00000000-0005-0000-0000-000061000000}"/>
    <cellStyle name="40 % - Accent3 6" xfId="181" xr:uid="{00000000-0005-0000-0000-000062000000}"/>
    <cellStyle name="40 % - Accent4 2" xfId="40" xr:uid="{00000000-0005-0000-0000-000063000000}"/>
    <cellStyle name="40 % - Accent4 2 2" xfId="183" xr:uid="{00000000-0005-0000-0000-000064000000}"/>
    <cellStyle name="40 % - Accent4 2 3" xfId="182" xr:uid="{00000000-0005-0000-0000-000065000000}"/>
    <cellStyle name="40 % - Accent4 3" xfId="41" xr:uid="{00000000-0005-0000-0000-000066000000}"/>
    <cellStyle name="40 % - Accent4 3 2" xfId="185" xr:uid="{00000000-0005-0000-0000-000067000000}"/>
    <cellStyle name="40 % - Accent4 3 3" xfId="184" xr:uid="{00000000-0005-0000-0000-000068000000}"/>
    <cellStyle name="40 % - Accent4 4" xfId="42" xr:uid="{00000000-0005-0000-0000-000069000000}"/>
    <cellStyle name="40 % - Accent4 4 2" xfId="187" xr:uid="{00000000-0005-0000-0000-00006A000000}"/>
    <cellStyle name="40 % - Accent4 4 3" xfId="186" xr:uid="{00000000-0005-0000-0000-00006B000000}"/>
    <cellStyle name="40 % - Accent4 5" xfId="43" xr:uid="{00000000-0005-0000-0000-00006C000000}"/>
    <cellStyle name="40 % - Accent4 6" xfId="188" xr:uid="{00000000-0005-0000-0000-00006D000000}"/>
    <cellStyle name="40 % - Accent5 2" xfId="44" xr:uid="{00000000-0005-0000-0000-00006E000000}"/>
    <cellStyle name="40 % - Accent5 2 2" xfId="190" xr:uid="{00000000-0005-0000-0000-00006F000000}"/>
    <cellStyle name="40 % - Accent5 2 3" xfId="189" xr:uid="{00000000-0005-0000-0000-000070000000}"/>
    <cellStyle name="40 % - Accent5 3" xfId="45" xr:uid="{00000000-0005-0000-0000-000071000000}"/>
    <cellStyle name="40 % - Accent5 3 2" xfId="192" xr:uid="{00000000-0005-0000-0000-000072000000}"/>
    <cellStyle name="40 % - Accent5 3 3" xfId="191" xr:uid="{00000000-0005-0000-0000-000073000000}"/>
    <cellStyle name="40 % - Accent5 4" xfId="46" xr:uid="{00000000-0005-0000-0000-000074000000}"/>
    <cellStyle name="40 % - Accent5 4 2" xfId="194" xr:uid="{00000000-0005-0000-0000-000075000000}"/>
    <cellStyle name="40 % - Accent5 4 3" xfId="193" xr:uid="{00000000-0005-0000-0000-000076000000}"/>
    <cellStyle name="40 % - Accent5 5" xfId="47" xr:uid="{00000000-0005-0000-0000-000077000000}"/>
    <cellStyle name="40 % - Accent5 6" xfId="195" xr:uid="{00000000-0005-0000-0000-000078000000}"/>
    <cellStyle name="40 % - Accent6 2" xfId="48" xr:uid="{00000000-0005-0000-0000-000079000000}"/>
    <cellStyle name="40 % - Accent6 2 2" xfId="197" xr:uid="{00000000-0005-0000-0000-00007A000000}"/>
    <cellStyle name="40 % - Accent6 2 3" xfId="196" xr:uid="{00000000-0005-0000-0000-00007B000000}"/>
    <cellStyle name="40 % - Accent6 3" xfId="49" xr:uid="{00000000-0005-0000-0000-00007C000000}"/>
    <cellStyle name="40 % - Accent6 3 2" xfId="199" xr:uid="{00000000-0005-0000-0000-00007D000000}"/>
    <cellStyle name="40 % - Accent6 3 3" xfId="198" xr:uid="{00000000-0005-0000-0000-00007E000000}"/>
    <cellStyle name="40 % - Accent6 4" xfId="50" xr:uid="{00000000-0005-0000-0000-00007F000000}"/>
    <cellStyle name="40 % - Accent6 4 2" xfId="201" xr:uid="{00000000-0005-0000-0000-000080000000}"/>
    <cellStyle name="40 % - Accent6 4 3" xfId="200" xr:uid="{00000000-0005-0000-0000-000081000000}"/>
    <cellStyle name="40 % - Accent6 5" xfId="51" xr:uid="{00000000-0005-0000-0000-000082000000}"/>
    <cellStyle name="40 % - Accent6 6" xfId="202" xr:uid="{00000000-0005-0000-0000-000083000000}"/>
    <cellStyle name="60 % - Accent1 2" xfId="52" xr:uid="{00000000-0005-0000-0000-000084000000}"/>
    <cellStyle name="60 % - Accent1 3" xfId="53" xr:uid="{00000000-0005-0000-0000-000085000000}"/>
    <cellStyle name="60 % - Accent2 2" xfId="54" xr:uid="{00000000-0005-0000-0000-000086000000}"/>
    <cellStyle name="60 % - Accent2 3" xfId="55" xr:uid="{00000000-0005-0000-0000-000087000000}"/>
    <cellStyle name="60 % - Accent3 2" xfId="56" xr:uid="{00000000-0005-0000-0000-000088000000}"/>
    <cellStyle name="60 % - Accent3 3" xfId="57" xr:uid="{00000000-0005-0000-0000-000089000000}"/>
    <cellStyle name="60 % - Accent4 2" xfId="58" xr:uid="{00000000-0005-0000-0000-00008A000000}"/>
    <cellStyle name="60 % - Accent4 3" xfId="59" xr:uid="{00000000-0005-0000-0000-00008B000000}"/>
    <cellStyle name="60 % - Accent5 2" xfId="60" xr:uid="{00000000-0005-0000-0000-00008C000000}"/>
    <cellStyle name="60 % - Accent5 3" xfId="61" xr:uid="{00000000-0005-0000-0000-00008D000000}"/>
    <cellStyle name="60 % - Accent6 2" xfId="62" xr:uid="{00000000-0005-0000-0000-00008E000000}"/>
    <cellStyle name="60 % - Accent6 3" xfId="63" xr:uid="{00000000-0005-0000-0000-00008F000000}"/>
    <cellStyle name="Accent1 2" xfId="64" xr:uid="{00000000-0005-0000-0000-000090000000}"/>
    <cellStyle name="Accent1 3" xfId="65" xr:uid="{00000000-0005-0000-0000-000091000000}"/>
    <cellStyle name="Accent2 2" xfId="66" xr:uid="{00000000-0005-0000-0000-000092000000}"/>
    <cellStyle name="Accent2 3" xfId="67" xr:uid="{00000000-0005-0000-0000-000093000000}"/>
    <cellStyle name="Accent3 2" xfId="68" xr:uid="{00000000-0005-0000-0000-000094000000}"/>
    <cellStyle name="Accent3 3" xfId="69" xr:uid="{00000000-0005-0000-0000-000095000000}"/>
    <cellStyle name="Accent4 2" xfId="70" xr:uid="{00000000-0005-0000-0000-000096000000}"/>
    <cellStyle name="Accent4 3" xfId="71" xr:uid="{00000000-0005-0000-0000-000097000000}"/>
    <cellStyle name="Accent5 2" xfId="72" xr:uid="{00000000-0005-0000-0000-000098000000}"/>
    <cellStyle name="Accent5 3" xfId="73" xr:uid="{00000000-0005-0000-0000-000099000000}"/>
    <cellStyle name="Accent6 2" xfId="74" xr:uid="{00000000-0005-0000-0000-00009A000000}"/>
    <cellStyle name="Accent6 3" xfId="75" xr:uid="{00000000-0005-0000-0000-00009B000000}"/>
    <cellStyle name="Avertissement 2" xfId="76" xr:uid="{00000000-0005-0000-0000-00009C000000}"/>
    <cellStyle name="Avertissement 3" xfId="77" xr:uid="{00000000-0005-0000-0000-00009D000000}"/>
    <cellStyle name="Calcul 2" xfId="78" xr:uid="{00000000-0005-0000-0000-00009E000000}"/>
    <cellStyle name="Calcul 3" xfId="79" xr:uid="{00000000-0005-0000-0000-00009F000000}"/>
    <cellStyle name="Cellule liée 2" xfId="80" xr:uid="{00000000-0005-0000-0000-0000A0000000}"/>
    <cellStyle name="Cellule liée 3" xfId="81" xr:uid="{00000000-0005-0000-0000-0000A1000000}"/>
    <cellStyle name="Commentaire 2" xfId="82" xr:uid="{00000000-0005-0000-0000-0000A2000000}"/>
    <cellStyle name="Commentaire 2 2" xfId="204" xr:uid="{00000000-0005-0000-0000-0000A3000000}"/>
    <cellStyle name="Commentaire 2 3" xfId="203" xr:uid="{00000000-0005-0000-0000-0000A4000000}"/>
    <cellStyle name="Commentaire 3" xfId="83" xr:uid="{00000000-0005-0000-0000-0000A5000000}"/>
    <cellStyle name="Commentaire 3 2" xfId="206" xr:uid="{00000000-0005-0000-0000-0000A6000000}"/>
    <cellStyle name="Commentaire 3 3" xfId="205" xr:uid="{00000000-0005-0000-0000-0000A7000000}"/>
    <cellStyle name="Commentaire 4" xfId="84" xr:uid="{00000000-0005-0000-0000-0000A8000000}"/>
    <cellStyle name="Commentaire 4 2" xfId="208" xr:uid="{00000000-0005-0000-0000-0000A9000000}"/>
    <cellStyle name="Commentaire 4 3" xfId="207" xr:uid="{00000000-0005-0000-0000-0000AA000000}"/>
    <cellStyle name="Commentaire 5" xfId="85" xr:uid="{00000000-0005-0000-0000-0000AB000000}"/>
    <cellStyle name="Commentaire 6" xfId="209" xr:uid="{00000000-0005-0000-0000-0000AC000000}"/>
    <cellStyle name="Commentaire 6 2" xfId="210" xr:uid="{00000000-0005-0000-0000-0000AD000000}"/>
    <cellStyle name="Entrée 2" xfId="86" xr:uid="{00000000-0005-0000-0000-0000AE000000}"/>
    <cellStyle name="Entrée 3" xfId="87" xr:uid="{00000000-0005-0000-0000-0000AF000000}"/>
    <cellStyle name="Insatisfaisant 2" xfId="88" xr:uid="{00000000-0005-0000-0000-0000B0000000}"/>
    <cellStyle name="Insatisfaisant 3" xfId="89" xr:uid="{00000000-0005-0000-0000-0000B1000000}"/>
    <cellStyle name="Neutre 2" xfId="90" xr:uid="{00000000-0005-0000-0000-0000B2000000}"/>
    <cellStyle name="Neutre 3" xfId="91" xr:uid="{00000000-0005-0000-0000-0000B3000000}"/>
    <cellStyle name="Normal" xfId="0" builtinId="0"/>
    <cellStyle name="Normal 10" xfId="211" xr:uid="{00000000-0005-0000-0000-0000B5000000}"/>
    <cellStyle name="Normal 11" xfId="114" xr:uid="{00000000-0005-0000-0000-0000B6000000}"/>
    <cellStyle name="Normal 12" xfId="115" xr:uid="{00000000-0005-0000-0000-0000B7000000}"/>
    <cellStyle name="Normal 2" xfId="2" xr:uid="{00000000-0005-0000-0000-0000B8000000}"/>
    <cellStyle name="Normal 2 2" xfId="92" xr:uid="{00000000-0005-0000-0000-0000B9000000}"/>
    <cellStyle name="Normal 2 2 2" xfId="212" xr:uid="{00000000-0005-0000-0000-0000BA000000}"/>
    <cellStyle name="Normal 2 3" xfId="116" xr:uid="{00000000-0005-0000-0000-0000BB000000}"/>
    <cellStyle name="Normal 3" xfId="93" xr:uid="{00000000-0005-0000-0000-0000BC000000}"/>
    <cellStyle name="Normal 3 2" xfId="213" xr:uid="{00000000-0005-0000-0000-0000BD000000}"/>
    <cellStyle name="Normal 3 3" xfId="117" xr:uid="{00000000-0005-0000-0000-0000BE000000}"/>
    <cellStyle name="Normal 4" xfId="94" xr:uid="{00000000-0005-0000-0000-0000BF000000}"/>
    <cellStyle name="Normal 4 2" xfId="215" xr:uid="{00000000-0005-0000-0000-0000C0000000}"/>
    <cellStyle name="Normal 4 3" xfId="214" xr:uid="{00000000-0005-0000-0000-0000C1000000}"/>
    <cellStyle name="Normal 5" xfId="95" xr:uid="{00000000-0005-0000-0000-0000C2000000}"/>
    <cellStyle name="Normal 6" xfId="3" xr:uid="{00000000-0005-0000-0000-0000C3000000}"/>
    <cellStyle name="Normal 6 2" xfId="217" xr:uid="{00000000-0005-0000-0000-0000C4000000}"/>
    <cellStyle name="Normal 6 3" xfId="216" xr:uid="{00000000-0005-0000-0000-0000C5000000}"/>
    <cellStyle name="Normal 7" xfId="118" xr:uid="{00000000-0005-0000-0000-0000C6000000}"/>
    <cellStyle name="Normal 7 2" xfId="218" xr:uid="{00000000-0005-0000-0000-0000C7000000}"/>
    <cellStyle name="Normal 8" xfId="219" xr:uid="{00000000-0005-0000-0000-0000C8000000}"/>
    <cellStyle name="Normal 8 2" xfId="220" xr:uid="{00000000-0005-0000-0000-0000C9000000}"/>
    <cellStyle name="Normal 9" xfId="221" xr:uid="{00000000-0005-0000-0000-0000CA000000}"/>
    <cellStyle name="Pourcentage" xfId="1" builtinId="5"/>
    <cellStyle name="Satisfaisant 2" xfId="96" xr:uid="{00000000-0005-0000-0000-0000CC000000}"/>
    <cellStyle name="Satisfaisant 3" xfId="97" xr:uid="{00000000-0005-0000-0000-0000CD000000}"/>
    <cellStyle name="Sortie 2" xfId="98" xr:uid="{00000000-0005-0000-0000-0000CE000000}"/>
    <cellStyle name="Sortie 3" xfId="99" xr:uid="{00000000-0005-0000-0000-0000CF000000}"/>
    <cellStyle name="Texte explicatif 2" xfId="100" xr:uid="{00000000-0005-0000-0000-0000D0000000}"/>
    <cellStyle name="Texte explicatif 3" xfId="101" xr:uid="{00000000-0005-0000-0000-0000D1000000}"/>
    <cellStyle name="Titre 1 2" xfId="102" xr:uid="{00000000-0005-0000-0000-0000D2000000}"/>
    <cellStyle name="Titre 1 3" xfId="103" xr:uid="{00000000-0005-0000-0000-0000D3000000}"/>
    <cellStyle name="Titre 2 2" xfId="104" xr:uid="{00000000-0005-0000-0000-0000D4000000}"/>
    <cellStyle name="Titre 2 3" xfId="105" xr:uid="{00000000-0005-0000-0000-0000D5000000}"/>
    <cellStyle name="Titre 3 2" xfId="106" xr:uid="{00000000-0005-0000-0000-0000D6000000}"/>
    <cellStyle name="Titre 3 3" xfId="107" xr:uid="{00000000-0005-0000-0000-0000D7000000}"/>
    <cellStyle name="Titre 4 2" xfId="108" xr:uid="{00000000-0005-0000-0000-0000D8000000}"/>
    <cellStyle name="Titre 4 3" xfId="109" xr:uid="{00000000-0005-0000-0000-0000D9000000}"/>
    <cellStyle name="Total 2" xfId="110" xr:uid="{00000000-0005-0000-0000-0000DA000000}"/>
    <cellStyle name="Total 3" xfId="111" xr:uid="{00000000-0005-0000-0000-0000DB000000}"/>
    <cellStyle name="Vérification 2" xfId="112" xr:uid="{00000000-0005-0000-0000-0000DC000000}"/>
    <cellStyle name="Vérification 3" xfId="113" xr:uid="{00000000-0005-0000-0000-0000D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78F77"/>
      <color rgb="FFEBBDA9"/>
      <color rgb="FFA21327"/>
      <color rgb="FFB2B2B2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BAC6B-AC8F-4D5D-BE88-5444532D5A28}">
  <dimension ref="B2:K58"/>
  <sheetViews>
    <sheetView tabSelected="1" workbookViewId="0">
      <selection activeCell="G4" sqref="G4"/>
    </sheetView>
  </sheetViews>
  <sheetFormatPr baseColWidth="10" defaultColWidth="12" defaultRowHeight="10.199999999999999" x14ac:dyDescent="0.15"/>
  <cols>
    <col min="1" max="1" width="1" style="1" customWidth="1"/>
    <col min="2" max="2" width="65.1640625" style="1" customWidth="1"/>
    <col min="3" max="3" width="22.83203125" style="6" customWidth="1"/>
    <col min="4" max="4" width="15.83203125" style="7" customWidth="1"/>
    <col min="5" max="5" width="18.83203125" style="1" customWidth="1"/>
    <col min="6" max="6" width="15.83203125" style="1" customWidth="1"/>
    <col min="7" max="7" width="12" style="1"/>
    <col min="8" max="8" width="29.5" style="1" customWidth="1"/>
    <col min="9" max="9" width="33.83203125" style="1" customWidth="1"/>
    <col min="10" max="10" width="23.6640625" style="1" customWidth="1"/>
    <col min="11" max="16384" width="12" style="1"/>
  </cols>
  <sheetData>
    <row r="2" spans="2:11" ht="55.05" customHeight="1" x14ac:dyDescent="0.15">
      <c r="B2" s="3" t="s">
        <v>3</v>
      </c>
      <c r="C2" s="4" t="s">
        <v>39</v>
      </c>
      <c r="D2" s="16" t="s">
        <v>1</v>
      </c>
      <c r="E2" s="13" t="s">
        <v>35</v>
      </c>
    </row>
    <row r="3" spans="2:11" ht="9.6999999999999993" customHeight="1" x14ac:dyDescent="0.15">
      <c r="B3" s="71"/>
      <c r="C3" s="72"/>
      <c r="D3" s="19"/>
      <c r="E3" s="73"/>
    </row>
    <row r="4" spans="2:11" ht="20.05" customHeight="1" x14ac:dyDescent="0.15">
      <c r="B4" s="53" t="s">
        <v>22</v>
      </c>
      <c r="C4" s="54">
        <v>3489000</v>
      </c>
      <c r="D4" s="55">
        <v>391</v>
      </c>
      <c r="E4" s="56">
        <f t="shared" ref="E4:E10" si="0">C4/$C$51</f>
        <v>0.18303840081436126</v>
      </c>
      <c r="F4" s="20"/>
    </row>
    <row r="5" spans="2:11" ht="20.05" customHeight="1" x14ac:dyDescent="0.15">
      <c r="B5" s="2" t="s">
        <v>30</v>
      </c>
      <c r="C5" s="12">
        <v>3038000</v>
      </c>
      <c r="D5" s="32">
        <v>306</v>
      </c>
      <c r="E5" s="11">
        <f t="shared" si="0"/>
        <v>0.15937823493093423</v>
      </c>
      <c r="F5" s="6"/>
    </row>
    <row r="6" spans="2:11" ht="20.05" customHeight="1" x14ac:dyDescent="0.15">
      <c r="B6" s="2" t="s">
        <v>31</v>
      </c>
      <c r="C6" s="12">
        <v>94000</v>
      </c>
      <c r="D6" s="32">
        <v>29</v>
      </c>
      <c r="E6" s="11">
        <f t="shared" si="0"/>
        <v>4.9313871242619546E-3</v>
      </c>
      <c r="F6" s="10"/>
    </row>
    <row r="7" spans="2:11" ht="20.05" customHeight="1" x14ac:dyDescent="0.15">
      <c r="B7" s="2" t="s">
        <v>4</v>
      </c>
      <c r="C7" s="12">
        <v>165000</v>
      </c>
      <c r="D7" s="33">
        <v>24</v>
      </c>
      <c r="E7" s="11">
        <f t="shared" si="0"/>
        <v>8.6561582500342821E-3</v>
      </c>
      <c r="F7" s="6"/>
      <c r="H7" s="21"/>
      <c r="I7" s="22"/>
    </row>
    <row r="8" spans="2:11" ht="20.05" customHeight="1" x14ac:dyDescent="0.15">
      <c r="B8" s="2" t="s">
        <v>5</v>
      </c>
      <c r="C8" s="12">
        <v>106000</v>
      </c>
      <c r="D8" s="33">
        <v>25</v>
      </c>
      <c r="E8" s="11">
        <f t="shared" si="0"/>
        <v>5.5609259060826295E-3</v>
      </c>
      <c r="H8" s="21"/>
      <c r="I8" s="22"/>
    </row>
    <row r="9" spans="2:11" ht="20.05" customHeight="1" x14ac:dyDescent="0.15">
      <c r="B9" s="2" t="s">
        <v>0</v>
      </c>
      <c r="C9" s="12">
        <v>18000</v>
      </c>
      <c r="D9" s="32">
        <v>1</v>
      </c>
      <c r="E9" s="11">
        <f t="shared" si="0"/>
        <v>9.4430817273101258E-4</v>
      </c>
    </row>
    <row r="10" spans="2:11" ht="20.05" customHeight="1" x14ac:dyDescent="0.15">
      <c r="B10" s="34" t="s">
        <v>29</v>
      </c>
      <c r="C10" s="12">
        <v>68000</v>
      </c>
      <c r="D10" s="32">
        <v>6</v>
      </c>
      <c r="E10" s="11">
        <f t="shared" si="0"/>
        <v>3.5673864303171587E-3</v>
      </c>
      <c r="F10" s="6"/>
      <c r="G10" s="6"/>
    </row>
    <row r="11" spans="2:11" ht="9.85" customHeight="1" x14ac:dyDescent="0.15">
      <c r="B11" s="15"/>
      <c r="C11" s="74"/>
      <c r="D11" s="75"/>
      <c r="E11" s="18"/>
    </row>
    <row r="12" spans="2:11" ht="20.05" customHeight="1" x14ac:dyDescent="0.15">
      <c r="B12" s="57" t="s">
        <v>6</v>
      </c>
      <c r="C12" s="58">
        <v>4748875.8800000027</v>
      </c>
      <c r="D12" s="59">
        <v>1063</v>
      </c>
      <c r="E12" s="60">
        <f t="shared" ref="E12:E19" si="1">C12/$C$51</f>
        <v>0.24913346137606565</v>
      </c>
      <c r="F12" s="6"/>
    </row>
    <row r="13" spans="2:11" ht="20.05" customHeight="1" x14ac:dyDescent="0.2">
      <c r="B13" s="2" t="s">
        <v>24</v>
      </c>
      <c r="C13" s="12">
        <v>2204270.4000000022</v>
      </c>
      <c r="D13" s="32">
        <v>496</v>
      </c>
      <c r="E13" s="11">
        <f t="shared" si="1"/>
        <v>0.11563947520161447</v>
      </c>
      <c r="F13" s="10"/>
      <c r="H13"/>
      <c r="I13" s="42"/>
      <c r="J13" s="25"/>
      <c r="K13" s="26"/>
    </row>
    <row r="14" spans="2:11" ht="20.05" customHeight="1" x14ac:dyDescent="0.15">
      <c r="B14" s="2" t="s">
        <v>32</v>
      </c>
      <c r="C14" s="12">
        <v>158075</v>
      </c>
      <c r="D14" s="32">
        <v>8</v>
      </c>
      <c r="E14" s="11">
        <f t="shared" si="1"/>
        <v>8.2928619113586E-3</v>
      </c>
      <c r="H14" s="21"/>
      <c r="I14" s="22"/>
      <c r="J14" s="25"/>
      <c r="K14" s="26"/>
    </row>
    <row r="15" spans="2:11" ht="20.05" customHeight="1" x14ac:dyDescent="0.2">
      <c r="B15" s="2" t="s">
        <v>7</v>
      </c>
      <c r="C15" s="12">
        <v>1163123.9300000002</v>
      </c>
      <c r="D15" s="32">
        <v>273</v>
      </c>
      <c r="E15" s="11">
        <f t="shared" si="1"/>
        <v>6.1019301833223016E-2</v>
      </c>
      <c r="H15"/>
      <c r="I15" s="42"/>
      <c r="J15" s="25"/>
      <c r="K15" s="27"/>
    </row>
    <row r="16" spans="2:11" ht="20.05" customHeight="1" x14ac:dyDescent="0.15">
      <c r="B16" s="2" t="s">
        <v>8</v>
      </c>
      <c r="C16" s="12">
        <v>635736.54999999981</v>
      </c>
      <c r="D16" s="32">
        <v>241</v>
      </c>
      <c r="E16" s="11">
        <f t="shared" si="1"/>
        <v>3.3351734437156548E-2</v>
      </c>
      <c r="H16" s="28"/>
      <c r="I16" s="9"/>
      <c r="J16" s="24"/>
      <c r="K16" s="26"/>
    </row>
    <row r="17" spans="2:11" ht="20.05" customHeight="1" x14ac:dyDescent="0.15">
      <c r="B17" s="2" t="s">
        <v>40</v>
      </c>
      <c r="C17" s="12">
        <v>261824</v>
      </c>
      <c r="D17" s="32">
        <v>12</v>
      </c>
      <c r="E17" s="11">
        <f t="shared" si="1"/>
        <v>1.3735696834284702E-2</v>
      </c>
      <c r="H17" s="28"/>
      <c r="I17" s="9"/>
      <c r="J17" s="24"/>
      <c r="K17" s="26"/>
    </row>
    <row r="18" spans="2:11" ht="20.05" customHeight="1" x14ac:dyDescent="0.15">
      <c r="B18" s="2" t="s">
        <v>41</v>
      </c>
      <c r="C18" s="12">
        <v>131708</v>
      </c>
      <c r="D18" s="32">
        <v>3</v>
      </c>
      <c r="E18" s="11">
        <f t="shared" si="1"/>
        <v>6.9096078230031222E-3</v>
      </c>
      <c r="F18" s="6"/>
      <c r="H18" s="21"/>
      <c r="I18" s="22"/>
      <c r="J18" s="25"/>
      <c r="K18" s="27"/>
    </row>
    <row r="19" spans="2:11" ht="20.05" customHeight="1" x14ac:dyDescent="0.15">
      <c r="B19" s="2" t="s">
        <v>33</v>
      </c>
      <c r="C19" s="12">
        <v>194138</v>
      </c>
      <c r="D19" s="32">
        <v>30</v>
      </c>
      <c r="E19" s="11">
        <f t="shared" si="1"/>
        <v>1.0184783335425183E-2</v>
      </c>
      <c r="F19" s="6"/>
      <c r="G19" s="6"/>
      <c r="H19" s="28"/>
      <c r="I19" s="28"/>
      <c r="J19" s="29"/>
      <c r="K19" s="30"/>
    </row>
    <row r="20" spans="2:11" ht="9.85" customHeight="1" x14ac:dyDescent="0.15">
      <c r="B20" s="15"/>
      <c r="C20" s="74"/>
      <c r="D20" s="75"/>
      <c r="E20" s="18"/>
    </row>
    <row r="21" spans="2:11" ht="20.05" customHeight="1" x14ac:dyDescent="0.15">
      <c r="B21" s="57" t="s">
        <v>9</v>
      </c>
      <c r="C21" s="58">
        <v>879314</v>
      </c>
      <c r="D21" s="59">
        <v>225</v>
      </c>
      <c r="E21" s="60">
        <f>C21/$C$51</f>
        <v>4.6130188699822085E-2</v>
      </c>
      <c r="H21" s="9"/>
      <c r="K21" s="31"/>
    </row>
    <row r="22" spans="2:11" ht="20.05" customHeight="1" x14ac:dyDescent="0.15">
      <c r="B22" s="2" t="s">
        <v>10</v>
      </c>
      <c r="C22" s="12">
        <v>875786</v>
      </c>
      <c r="D22" s="32">
        <v>224</v>
      </c>
      <c r="E22" s="11">
        <f>C22/$C$51</f>
        <v>4.5945104297966811E-2</v>
      </c>
      <c r="H22" s="9"/>
      <c r="K22" s="30"/>
    </row>
    <row r="23" spans="2:11" ht="20.05" customHeight="1" x14ac:dyDescent="0.15">
      <c r="B23" s="2" t="s">
        <v>11</v>
      </c>
      <c r="C23" s="12">
        <v>3528</v>
      </c>
      <c r="D23" s="32">
        <v>1</v>
      </c>
      <c r="E23" s="11">
        <f>C23/$C$51</f>
        <v>1.8508440185527846E-4</v>
      </c>
      <c r="F23" s="6"/>
      <c r="H23" s="28"/>
      <c r="I23" s="29"/>
      <c r="J23" s="30"/>
      <c r="K23" s="31"/>
    </row>
    <row r="24" spans="2:11" ht="9.85" customHeight="1" x14ac:dyDescent="0.15">
      <c r="B24" s="15"/>
      <c r="C24" s="74"/>
      <c r="D24" s="75"/>
      <c r="E24" s="18"/>
    </row>
    <row r="25" spans="2:11" ht="20.05" customHeight="1" x14ac:dyDescent="0.15">
      <c r="B25" s="57" t="s">
        <v>12</v>
      </c>
      <c r="C25" s="58">
        <v>3137655</v>
      </c>
      <c r="D25" s="59">
        <v>331</v>
      </c>
      <c r="E25" s="60">
        <f>C25/$C$51</f>
        <v>0.16460629220612918</v>
      </c>
      <c r="F25" s="10"/>
      <c r="H25" s="28"/>
      <c r="I25" s="9"/>
      <c r="J25" s="24"/>
      <c r="K25" s="31"/>
    </row>
    <row r="26" spans="2:11" ht="20.05" customHeight="1" x14ac:dyDescent="0.25">
      <c r="B26" s="17" t="s">
        <v>23</v>
      </c>
      <c r="C26" s="12">
        <v>865000</v>
      </c>
      <c r="D26" s="32">
        <v>10</v>
      </c>
      <c r="E26" s="11">
        <f>C26/$C$51</f>
        <v>4.5379253856240323E-2</v>
      </c>
      <c r="F26" s="10"/>
      <c r="H26" s="39"/>
      <c r="I26" s="41"/>
      <c r="J26" s="41"/>
      <c r="K26" s="40"/>
    </row>
    <row r="27" spans="2:11" ht="20.05" customHeight="1" x14ac:dyDescent="0.25">
      <c r="B27" s="2" t="s">
        <v>34</v>
      </c>
      <c r="C27" s="12">
        <v>1060000</v>
      </c>
      <c r="D27" s="32">
        <v>64</v>
      </c>
      <c r="E27" s="11">
        <f>C27/$C$51</f>
        <v>5.5609259060826297E-2</v>
      </c>
      <c r="H27" s="39"/>
      <c r="I27" s="39"/>
      <c r="J27" s="41"/>
      <c r="K27" s="40"/>
    </row>
    <row r="28" spans="2:11" ht="20.05" customHeight="1" x14ac:dyDescent="0.25">
      <c r="B28" s="2" t="s">
        <v>13</v>
      </c>
      <c r="C28" s="12">
        <v>974500</v>
      </c>
      <c r="D28" s="32">
        <v>210</v>
      </c>
      <c r="E28" s="11">
        <f>C28/$C$51</f>
        <v>5.1123795240353986E-2</v>
      </c>
      <c r="H28" s="39"/>
      <c r="I28" s="39"/>
      <c r="J28" s="41"/>
      <c r="K28" s="40"/>
    </row>
    <row r="29" spans="2:11" ht="20.05" customHeight="1" x14ac:dyDescent="0.25">
      <c r="B29" s="2" t="s">
        <v>14</v>
      </c>
      <c r="C29" s="12">
        <v>238155</v>
      </c>
      <c r="D29" s="32">
        <v>47</v>
      </c>
      <c r="E29" s="11">
        <f>C29/$C$51</f>
        <v>1.2493984048708572E-2</v>
      </c>
      <c r="F29" s="6"/>
      <c r="G29" s="6"/>
      <c r="H29" s="41"/>
      <c r="I29" s="41"/>
      <c r="J29" s="41"/>
      <c r="K29" s="40"/>
    </row>
    <row r="30" spans="2:11" ht="9.85" customHeight="1" x14ac:dyDescent="0.15">
      <c r="B30" s="15"/>
      <c r="C30" s="74"/>
      <c r="D30" s="75"/>
      <c r="E30" s="18"/>
    </row>
    <row r="31" spans="2:11" ht="20.05" customHeight="1" x14ac:dyDescent="0.25">
      <c r="B31" s="57" t="s">
        <v>15</v>
      </c>
      <c r="C31" s="58">
        <v>769696</v>
      </c>
      <c r="D31" s="59">
        <v>134</v>
      </c>
      <c r="E31" s="60">
        <f>C31/$C$51</f>
        <v>4.0379456851020526E-2</v>
      </c>
      <c r="H31" s="39"/>
      <c r="I31" s="39"/>
      <c r="J31" s="41"/>
      <c r="K31" s="40"/>
    </row>
    <row r="32" spans="2:11" ht="20.05" customHeight="1" x14ac:dyDescent="0.15">
      <c r="B32" s="2" t="s">
        <v>37</v>
      </c>
      <c r="C32" s="12">
        <v>660390</v>
      </c>
      <c r="D32" s="32">
        <v>115</v>
      </c>
      <c r="E32" s="11">
        <f>C32/$C$51</f>
        <v>3.4645093010546302E-2</v>
      </c>
      <c r="G32" s="21"/>
      <c r="H32" s="22"/>
      <c r="I32" s="25"/>
    </row>
    <row r="33" spans="2:11" ht="20.05" customHeight="1" x14ac:dyDescent="0.15">
      <c r="B33" s="2" t="s">
        <v>36</v>
      </c>
      <c r="C33" s="12">
        <v>109306</v>
      </c>
      <c r="D33" s="32">
        <v>19</v>
      </c>
      <c r="E33" s="11">
        <f>C33/$C$51</f>
        <v>5.7343638404742259E-3</v>
      </c>
      <c r="F33" s="6"/>
      <c r="G33" s="21"/>
      <c r="H33" s="22"/>
      <c r="I33" s="25"/>
    </row>
    <row r="34" spans="2:11" ht="9.85" customHeight="1" x14ac:dyDescent="0.15">
      <c r="B34" s="15"/>
      <c r="C34" s="74"/>
      <c r="D34" s="75"/>
      <c r="E34" s="18"/>
    </row>
    <row r="35" spans="2:11" ht="20.05" customHeight="1" x14ac:dyDescent="0.15">
      <c r="B35" s="57" t="s">
        <v>16</v>
      </c>
      <c r="C35" s="58">
        <v>2691579</v>
      </c>
      <c r="D35" s="59">
        <v>288</v>
      </c>
      <c r="E35" s="60">
        <f>C35/$C$51</f>
        <v>0.14120444706950921</v>
      </c>
      <c r="I35" s="23"/>
      <c r="J35" s="10"/>
    </row>
    <row r="36" spans="2:11" ht="20.05" customHeight="1" x14ac:dyDescent="0.25">
      <c r="B36" s="2" t="s">
        <v>26</v>
      </c>
      <c r="C36" s="12">
        <v>2281526</v>
      </c>
      <c r="D36" s="32">
        <v>94</v>
      </c>
      <c r="E36" s="11">
        <f>C36/$C$51</f>
        <v>0.11969242489434979</v>
      </c>
      <c r="H36" s="39"/>
      <c r="I36" s="39"/>
      <c r="J36" s="41"/>
      <c r="K36" s="40"/>
    </row>
    <row r="37" spans="2:11" ht="20.05" customHeight="1" x14ac:dyDescent="0.25">
      <c r="B37" s="2" t="s">
        <v>25</v>
      </c>
      <c r="C37" s="12">
        <v>350053</v>
      </c>
      <c r="D37" s="32">
        <v>172</v>
      </c>
      <c r="E37" s="11">
        <f>C37/$C$51</f>
        <v>1.8364328266056062E-2</v>
      </c>
      <c r="H37" s="39"/>
      <c r="I37" s="39"/>
      <c r="J37" s="41"/>
      <c r="K37" s="40"/>
    </row>
    <row r="38" spans="2:11" ht="20.05" customHeight="1" x14ac:dyDescent="0.25">
      <c r="B38" s="2" t="s">
        <v>27</v>
      </c>
      <c r="C38" s="12">
        <v>60000</v>
      </c>
      <c r="D38" s="32">
        <v>22</v>
      </c>
      <c r="E38" s="11">
        <f>C38/$C$51</f>
        <v>3.1476939091033751E-3</v>
      </c>
      <c r="F38" s="6"/>
      <c r="G38" s="6"/>
      <c r="H38" s="39"/>
      <c r="I38" s="39"/>
      <c r="J38" s="41"/>
      <c r="K38" s="40"/>
    </row>
    <row r="39" spans="2:11" ht="9.85" customHeight="1" x14ac:dyDescent="0.15">
      <c r="B39" s="15"/>
      <c r="C39" s="74"/>
      <c r="D39" s="75"/>
      <c r="E39" s="18"/>
    </row>
    <row r="40" spans="2:11" ht="20.05" customHeight="1" x14ac:dyDescent="0.15">
      <c r="B40" s="57" t="s">
        <v>17</v>
      </c>
      <c r="C40" s="61">
        <v>1848454</v>
      </c>
      <c r="D40" s="62">
        <v>26</v>
      </c>
      <c r="E40" s="60">
        <f>C40/$C$51</f>
        <v>9.697278995096284E-2</v>
      </c>
    </row>
    <row r="41" spans="2:11" ht="20.05" customHeight="1" x14ac:dyDescent="0.15">
      <c r="B41" s="43" t="s">
        <v>28</v>
      </c>
      <c r="C41" s="44">
        <v>1848454</v>
      </c>
      <c r="D41" s="45">
        <v>26</v>
      </c>
      <c r="E41" s="46">
        <f>C41/$C$51</f>
        <v>9.697278995096284E-2</v>
      </c>
      <c r="H41" s="21"/>
    </row>
    <row r="42" spans="2:11" ht="9.85" customHeight="1" x14ac:dyDescent="0.15">
      <c r="B42" s="52"/>
      <c r="C42" s="51"/>
      <c r="D42" s="50"/>
      <c r="E42" s="48"/>
    </row>
    <row r="43" spans="2:11" ht="20.05" customHeight="1" x14ac:dyDescent="0.15">
      <c r="B43" s="63" t="s">
        <v>21</v>
      </c>
      <c r="C43" s="64">
        <v>17564573.880000003</v>
      </c>
      <c r="D43" s="65">
        <v>2458</v>
      </c>
      <c r="E43" s="66">
        <f>C43/$C$51</f>
        <v>0.92146503696787074</v>
      </c>
      <c r="F43" s="6"/>
      <c r="G43" s="6"/>
      <c r="I43" s="6"/>
    </row>
    <row r="44" spans="2:11" ht="20.05" customHeight="1" x14ac:dyDescent="0.15">
      <c r="B44" s="36"/>
      <c r="C44" s="37"/>
      <c r="D44" s="38"/>
      <c r="E44" s="35"/>
    </row>
    <row r="45" spans="2:11" ht="20.05" customHeight="1" x14ac:dyDescent="0.15">
      <c r="B45" s="53" t="s">
        <v>18</v>
      </c>
      <c r="C45" s="54">
        <v>1497000</v>
      </c>
      <c r="D45" s="55">
        <v>49</v>
      </c>
      <c r="E45" s="56">
        <f>C45/$C$51</f>
        <v>7.8534963032129215E-2</v>
      </c>
    </row>
    <row r="46" spans="2:11" ht="20.05" customHeight="1" x14ac:dyDescent="0.15">
      <c r="B46" s="2" t="s">
        <v>20</v>
      </c>
      <c r="C46" s="12">
        <v>100000</v>
      </c>
      <c r="D46" s="32">
        <v>1</v>
      </c>
      <c r="E46" s="11">
        <f>C46/$C$51</f>
        <v>5.2461565151722921E-3</v>
      </c>
    </row>
    <row r="47" spans="2:11" ht="20.05" customHeight="1" x14ac:dyDescent="0.15">
      <c r="B47" s="43" t="s">
        <v>19</v>
      </c>
      <c r="C47" s="44">
        <v>1397000</v>
      </c>
      <c r="D47" s="45">
        <v>48</v>
      </c>
      <c r="E47" s="46">
        <f>C47/$C$51</f>
        <v>7.328880651695692E-2</v>
      </c>
    </row>
    <row r="48" spans="2:11" ht="9.6999999999999993" customHeight="1" x14ac:dyDescent="0.15">
      <c r="B48" s="15"/>
      <c r="C48" s="47"/>
      <c r="D48" s="49"/>
      <c r="E48" s="48"/>
    </row>
    <row r="49" spans="2:5" ht="20.05" customHeight="1" x14ac:dyDescent="0.15">
      <c r="B49" s="63" t="s">
        <v>2</v>
      </c>
      <c r="C49" s="64">
        <v>1497000</v>
      </c>
      <c r="D49" s="65">
        <v>49</v>
      </c>
      <c r="E49" s="66">
        <f>C49/$C$51</f>
        <v>7.8534963032129215E-2</v>
      </c>
    </row>
    <row r="50" spans="2:5" ht="20.05" customHeight="1" x14ac:dyDescent="0.15">
      <c r="B50" s="15"/>
      <c r="C50" s="14"/>
      <c r="D50" s="19"/>
      <c r="E50" s="18"/>
    </row>
    <row r="51" spans="2:5" ht="20.05" customHeight="1" x14ac:dyDescent="0.15">
      <c r="B51" s="67" t="s">
        <v>42</v>
      </c>
      <c r="C51" s="68">
        <f>C43+C49</f>
        <v>19061573.880000003</v>
      </c>
      <c r="D51" s="69">
        <f>D43+D49</f>
        <v>2507</v>
      </c>
      <c r="E51" s="70">
        <f>C51/$C$51</f>
        <v>1</v>
      </c>
    </row>
    <row r="52" spans="2:5" ht="20.05" customHeight="1" x14ac:dyDescent="0.15"/>
    <row r="55" spans="2:5" s="8" customFormat="1" x14ac:dyDescent="0.15">
      <c r="C55" s="5"/>
      <c r="D55" s="7"/>
    </row>
    <row r="56" spans="2:5" s="8" customFormat="1" x14ac:dyDescent="0.15">
      <c r="C56" s="5"/>
      <c r="D56" s="7"/>
    </row>
    <row r="58" spans="2:5" s="8" customFormat="1" x14ac:dyDescent="0.15">
      <c r="C58" s="6"/>
      <c r="D58" s="7"/>
    </row>
  </sheetData>
  <pageMargins left="0" right="0" top="0" bottom="0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23"/>
  <sheetViews>
    <sheetView zoomScaleNormal="100" workbookViewId="0">
      <selection activeCell="C23" sqref="C23"/>
    </sheetView>
  </sheetViews>
  <sheetFormatPr baseColWidth="10" defaultColWidth="12" defaultRowHeight="10.199999999999999" x14ac:dyDescent="0.15"/>
  <cols>
    <col min="1" max="1" width="1" style="1" customWidth="1"/>
    <col min="2" max="2" width="65.1640625" style="1" customWidth="1"/>
    <col min="3" max="3" width="22.83203125" style="6" customWidth="1"/>
    <col min="4" max="4" width="15.83203125" style="7" customWidth="1"/>
    <col min="5" max="5" width="18.83203125" style="1" customWidth="1"/>
    <col min="6" max="6" width="15.83203125" style="1" customWidth="1"/>
    <col min="7" max="16384" width="12" style="1"/>
  </cols>
  <sheetData>
    <row r="2" spans="2:6" ht="55.05" customHeight="1" x14ac:dyDescent="0.15">
      <c r="B2" s="3" t="s">
        <v>3</v>
      </c>
      <c r="C2" s="4" t="s">
        <v>39</v>
      </c>
      <c r="D2" s="16" t="s">
        <v>1</v>
      </c>
      <c r="E2" s="13" t="s">
        <v>35</v>
      </c>
    </row>
    <row r="3" spans="2:6" ht="9.6999999999999993" customHeight="1" x14ac:dyDescent="0.15">
      <c r="B3" s="71"/>
      <c r="C3" s="72"/>
      <c r="D3" s="19"/>
      <c r="E3" s="73"/>
    </row>
    <row r="4" spans="2:6" ht="20.05" customHeight="1" x14ac:dyDescent="0.15">
      <c r="B4" s="53" t="s">
        <v>22</v>
      </c>
      <c r="C4" s="58">
        <v>761625</v>
      </c>
      <c r="D4" s="59">
        <v>209</v>
      </c>
      <c r="E4" s="60">
        <f>C4/$C$17</f>
        <v>4.8180255549403889E-2</v>
      </c>
    </row>
    <row r="5" spans="2:6" ht="20.05" customHeight="1" x14ac:dyDescent="0.15">
      <c r="B5" s="2" t="s">
        <v>44</v>
      </c>
      <c r="C5" s="12">
        <v>761625</v>
      </c>
      <c r="D5" s="32">
        <v>209</v>
      </c>
      <c r="E5" s="11">
        <f>C5/$C$17</f>
        <v>4.8180255549403889E-2</v>
      </c>
    </row>
    <row r="6" spans="2:6" ht="9.6999999999999993" customHeight="1" x14ac:dyDescent="0.15">
      <c r="B6" s="71"/>
      <c r="C6" s="72"/>
      <c r="D6" s="19"/>
      <c r="E6" s="73"/>
    </row>
    <row r="7" spans="2:6" ht="20.05" customHeight="1" x14ac:dyDescent="0.15">
      <c r="B7" s="53" t="s">
        <v>6</v>
      </c>
      <c r="C7" s="58">
        <v>539300</v>
      </c>
      <c r="D7" s="59">
        <v>70</v>
      </c>
      <c r="E7" s="60">
        <f>C7/$C$17</f>
        <v>3.4116017486024643E-2</v>
      </c>
    </row>
    <row r="8" spans="2:6" ht="20.05" customHeight="1" x14ac:dyDescent="0.15">
      <c r="B8" s="2" t="s">
        <v>47</v>
      </c>
      <c r="C8" s="12">
        <v>539300</v>
      </c>
      <c r="D8" s="32">
        <v>70</v>
      </c>
      <c r="E8" s="11">
        <f>C8/$C$17</f>
        <v>3.4116017486024643E-2</v>
      </c>
    </row>
    <row r="9" spans="2:6" ht="9.6999999999999993" customHeight="1" x14ac:dyDescent="0.15">
      <c r="B9" s="71"/>
      <c r="C9" s="72"/>
      <c r="D9" s="19"/>
      <c r="E9" s="73"/>
    </row>
    <row r="10" spans="2:6" ht="20.05" customHeight="1" x14ac:dyDescent="0.15">
      <c r="B10" s="53" t="s">
        <v>12</v>
      </c>
      <c r="C10" s="54">
        <v>6907250</v>
      </c>
      <c r="D10" s="55">
        <v>187</v>
      </c>
      <c r="E10" s="56">
        <f>C10/$C$17</f>
        <v>0.43695134763646154</v>
      </c>
      <c r="F10" s="20"/>
    </row>
    <row r="11" spans="2:6" ht="20.05" customHeight="1" x14ac:dyDescent="0.15">
      <c r="B11" s="2" t="s">
        <v>38</v>
      </c>
      <c r="C11" s="12">
        <v>6451000</v>
      </c>
      <c r="D11" s="32">
        <v>124</v>
      </c>
      <c r="E11" s="11">
        <f>C11/$C$17</f>
        <v>0.40808905767169473</v>
      </c>
    </row>
    <row r="12" spans="2:6" ht="20.05" customHeight="1" x14ac:dyDescent="0.15">
      <c r="B12" s="2" t="s">
        <v>45</v>
      </c>
      <c r="C12" s="12">
        <v>456250</v>
      </c>
      <c r="D12" s="32">
        <v>63</v>
      </c>
      <c r="E12" s="11">
        <f>C12/$C$17</f>
        <v>2.8862289964766814E-2</v>
      </c>
      <c r="F12" s="6"/>
    </row>
    <row r="13" spans="2:6" ht="9.6999999999999993" customHeight="1" x14ac:dyDescent="0.15">
      <c r="B13" s="71"/>
      <c r="C13" s="72"/>
      <c r="D13" s="19"/>
      <c r="E13" s="73"/>
    </row>
    <row r="14" spans="2:6" ht="20.05" customHeight="1" x14ac:dyDescent="0.15">
      <c r="B14" s="53" t="s">
        <v>15</v>
      </c>
      <c r="C14" s="58">
        <v>7599649</v>
      </c>
      <c r="D14" s="59">
        <v>1301</v>
      </c>
      <c r="E14" s="60">
        <f>C14/$C$17</f>
        <v>0.48075237932810994</v>
      </c>
    </row>
    <row r="15" spans="2:6" ht="20.05" customHeight="1" x14ac:dyDescent="0.15">
      <c r="B15" s="2" t="s">
        <v>46</v>
      </c>
      <c r="C15" s="12">
        <v>7599649</v>
      </c>
      <c r="D15" s="32">
        <v>1301</v>
      </c>
      <c r="E15" s="11">
        <f>C15/$C$17</f>
        <v>0.48075237932810994</v>
      </c>
    </row>
    <row r="16" spans="2:6" ht="9.6999999999999993" customHeight="1" x14ac:dyDescent="0.15">
      <c r="B16" s="71"/>
      <c r="C16" s="72"/>
      <c r="D16" s="19"/>
      <c r="E16" s="73"/>
    </row>
    <row r="17" spans="2:7" ht="20.05" customHeight="1" x14ac:dyDescent="0.15">
      <c r="B17" s="63" t="s">
        <v>43</v>
      </c>
      <c r="C17" s="64">
        <v>15807824</v>
      </c>
      <c r="D17" s="65">
        <v>1767</v>
      </c>
      <c r="E17" s="66">
        <f>C17/$C$17</f>
        <v>1</v>
      </c>
      <c r="F17" s="6"/>
      <c r="G17" s="6"/>
    </row>
    <row r="20" spans="2:7" s="8" customFormat="1" x14ac:dyDescent="0.15">
      <c r="C20" s="5"/>
      <c r="D20" s="7"/>
    </row>
    <row r="21" spans="2:7" s="8" customFormat="1" x14ac:dyDescent="0.15">
      <c r="C21" s="5"/>
      <c r="D21" s="7"/>
    </row>
    <row r="23" spans="2:7" s="8" customFormat="1" x14ac:dyDescent="0.15">
      <c r="C23" s="6"/>
      <c r="D23" s="7"/>
    </row>
  </sheetData>
  <pageMargins left="0" right="0" top="0" bottom="0" header="0.51181102362204722" footer="0.51181102362204722"/>
  <pageSetup paperSize="9" scale="85" orientation="portrait" r:id="rId1"/>
  <headerFooter alignWithMargins="0">
    <oddHeader>&amp;L&amp;"Trebuchet MS,Gras"&amp;12   Soutien CNL 2017</oddHeader>
    <oddFooter>&amp;C&amp;"Verdana,Normal"&amp;8ETUDES ET SYNTHESES/ASM/BILAN DES AIDES - PAGE&amp;P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Dispositifs courants</vt:lpstr>
      <vt:lpstr>Plan de relance</vt:lpstr>
    </vt:vector>
  </TitlesOfParts>
  <Company>CNL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CNL</dc:creator>
  <cp:lastModifiedBy>Julie FASSLER</cp:lastModifiedBy>
  <cp:lastPrinted>2022-06-20T09:24:28Z</cp:lastPrinted>
  <dcterms:created xsi:type="dcterms:W3CDTF">1999-03-08T09:20:23Z</dcterms:created>
  <dcterms:modified xsi:type="dcterms:W3CDTF">2022-06-20T09:56:00Z</dcterms:modified>
</cp:coreProperties>
</file>